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AREG\APR\Assessment\Degree Outcomes Statement\Degree Calculator\SLEC approved version 21.22\"/>
    </mc:Choice>
  </mc:AlternateContent>
  <xr:revisionPtr revIDLastSave="0" documentId="13_ncr:1_{C34C7886-BC3F-4C86-8332-0493D14605E6}" xr6:coauthVersionLast="47" xr6:coauthVersionMax="47" xr10:uidLastSave="{00000000-0000-0000-0000-000000000000}"/>
  <bookViews>
    <workbookView xWindow="-120" yWindow="-120" windowWidth="29040" windowHeight="15840" xr2:uid="{33359714-12AD-4631-A73D-5BAC9A4D748C}"/>
  </bookViews>
  <sheets>
    <sheet name="Undergraduate Degree Calculator" sheetId="4" r:id="rId1"/>
    <sheet name="Backgroun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 i="4" l="1"/>
  <c r="E43" i="4" s="1"/>
  <c r="D31" i="4"/>
  <c r="E31" i="4" s="1"/>
  <c r="J16" i="2"/>
  <c r="J12" i="2"/>
  <c r="J13" i="2"/>
  <c r="J14" i="2"/>
  <c r="J15" i="2"/>
  <c r="J11" i="2"/>
  <c r="I12" i="2"/>
  <c r="I13" i="2"/>
  <c r="I14" i="2"/>
  <c r="I15" i="2"/>
  <c r="I16" i="2"/>
  <c r="I11" i="2"/>
  <c r="D12" i="2"/>
  <c r="D13" i="2"/>
  <c r="D14" i="2"/>
  <c r="D15" i="2"/>
  <c r="D16" i="2"/>
  <c r="D11" i="2"/>
  <c r="C12" i="2"/>
  <c r="C13" i="2"/>
  <c r="C14" i="2"/>
  <c r="C15" i="2"/>
  <c r="C16" i="2"/>
  <c r="C11" i="2"/>
  <c r="C32" i="2"/>
  <c r="C33" i="2"/>
  <c r="C27" i="2"/>
  <c r="C28" i="2"/>
  <c r="C29" i="2"/>
  <c r="C30" i="2"/>
  <c r="C31" i="2"/>
  <c r="C26" i="2"/>
  <c r="D31" i="2"/>
  <c r="D32" i="2"/>
  <c r="D33" i="2"/>
  <c r="D28" i="2"/>
  <c r="D29" i="2"/>
  <c r="D30" i="2"/>
  <c r="D27" i="2"/>
  <c r="D26" i="2"/>
  <c r="E26" i="2" s="1"/>
  <c r="E29" i="2" l="1"/>
  <c r="E28" i="2"/>
  <c r="E30" i="2"/>
  <c r="K14" i="2"/>
  <c r="E27" i="2"/>
  <c r="E31" i="2"/>
  <c r="E13" i="2"/>
  <c r="E15" i="2"/>
  <c r="E11" i="2"/>
  <c r="K12" i="2"/>
  <c r="E33" i="2"/>
  <c r="E14" i="2"/>
  <c r="K15" i="2"/>
  <c r="K16" i="2"/>
  <c r="C17" i="2"/>
  <c r="E16" i="2"/>
  <c r="E12" i="2"/>
  <c r="I17" i="2"/>
  <c r="K11" i="2"/>
  <c r="K13" i="2"/>
  <c r="E32" i="2"/>
  <c r="C34" i="2"/>
  <c r="E34" i="2" l="1"/>
  <c r="D50" i="4" s="1"/>
  <c r="E17" i="2"/>
  <c r="D18" i="2" s="1"/>
  <c r="D19" i="2" s="1"/>
  <c r="K17" i="2"/>
  <c r="J18" i="2" s="1"/>
  <c r="J19" i="2" s="1"/>
  <c r="D48" i="4" l="1"/>
  <c r="D35" i="2"/>
</calcChain>
</file>

<file path=xl/sharedStrings.xml><?xml version="1.0" encoding="utf-8"?>
<sst xmlns="http://schemas.openxmlformats.org/spreadsheetml/2006/main" count="77" uniqueCount="52">
  <si>
    <t>Important - Please Note:</t>
  </si>
  <si>
    <t>This tool is for indicative purposes only and does not predict the award that you will achieve.  It does not guarantee that you will be awarded the classification calculated.  While this tool has been tested, we cannot take responsibility for any inaccuracies in calculations.</t>
  </si>
  <si>
    <t xml:space="preserve">The tool has been designed for courses where the award is made up of 120 credits at Levels 4, 5 and 6, where all modules are given a mark and a grade.  </t>
  </si>
  <si>
    <t>Your course may have exemptions, which means that this tool may not calculate an accurate outcome.  Please refer to your Course Handbook for details for exemptions that are in place for your course.</t>
  </si>
  <si>
    <t>Instructions for use:</t>
  </si>
  <si>
    <t>Level 5 Modules</t>
  </si>
  <si>
    <t>Level 6 Modules</t>
  </si>
  <si>
    <t>Credit Value</t>
  </si>
  <si>
    <t>Mark</t>
  </si>
  <si>
    <t>How your mark translates to a Classification:</t>
  </si>
  <si>
    <r>
      <t xml:space="preserve">70%+ - </t>
    </r>
    <r>
      <rPr>
        <b/>
        <i/>
        <sz val="12"/>
        <color rgb="FF141414"/>
        <rFont val="Calibri"/>
        <family val="2"/>
        <scheme val="minor"/>
      </rPr>
      <t>1st Class</t>
    </r>
  </si>
  <si>
    <r>
      <t xml:space="preserve">60 – less than 70% - </t>
    </r>
    <r>
      <rPr>
        <b/>
        <i/>
        <sz val="12"/>
        <color rgb="FF141414"/>
        <rFont val="Calibri"/>
        <family val="2"/>
        <scheme val="minor"/>
      </rPr>
      <t>2nd Class (Upper Division) 2:1</t>
    </r>
  </si>
  <si>
    <r>
      <t xml:space="preserve">50 – less than 60% - </t>
    </r>
    <r>
      <rPr>
        <b/>
        <i/>
        <sz val="12"/>
        <color rgb="FF141414"/>
        <rFont val="Calibri"/>
        <family val="2"/>
        <scheme val="minor"/>
      </rPr>
      <t>2nd Class (Lower Division) 2:2 </t>
    </r>
  </si>
  <si>
    <r>
      <t xml:space="preserve">40 – less than 50% - </t>
    </r>
    <r>
      <rPr>
        <b/>
        <i/>
        <sz val="12"/>
        <color rgb="FF141414"/>
        <rFont val="Calibri"/>
        <family val="2"/>
        <scheme val="minor"/>
      </rPr>
      <t>3rd Class</t>
    </r>
  </si>
  <si>
    <t>To work out your degree classifcation using the 70/30 weighting enter your marks in the tables below</t>
  </si>
  <si>
    <t>You should use the marks from best 100 credits at Level 6 and the best 100 credits at Level 5</t>
  </si>
  <si>
    <t>If the mark you discard from Level 6 is higher than at least 20 credits at Level 5, you may use this mark as part of your best 100 credits in the 30% weighted element</t>
  </si>
  <si>
    <t>Order marks from highest to lowest</t>
  </si>
  <si>
    <t>Adjust credit values as necessary</t>
  </si>
  <si>
    <t>70% Weighting of best 100 credits at Level 6</t>
  </si>
  <si>
    <t>30% Weighting of best 100 remaining credits from Levels 5</t>
  </si>
  <si>
    <t>Module 1</t>
  </si>
  <si>
    <t>Module 2</t>
  </si>
  <si>
    <t>Module 3</t>
  </si>
  <si>
    <t>Module 4</t>
  </si>
  <si>
    <t>Module 5</t>
  </si>
  <si>
    <t>Module 6</t>
  </si>
  <si>
    <t>Total Credits</t>
  </si>
  <si>
    <t>Average Mark</t>
  </si>
  <si>
    <t>To work out your degree classification based on final year only, enter marks for the best 120 credits at Level 6 in the table below</t>
  </si>
  <si>
    <t>100% of Final Year</t>
  </si>
  <si>
    <t>Module 7</t>
  </si>
  <si>
    <t>Module 8</t>
  </si>
  <si>
    <t>Your Potential Classification Mark</t>
  </si>
  <si>
    <t>Method 1: 70/30 overall*</t>
  </si>
  <si>
    <t>Method 2: 100 overall*</t>
  </si>
  <si>
    <t>Module Name</t>
  </si>
  <si>
    <t>Step 1</t>
  </si>
  <si>
    <t>Step 2</t>
  </si>
  <si>
    <t>Step 3</t>
  </si>
  <si>
    <t>Step 4</t>
  </si>
  <si>
    <t>If you have modules that you have not completed but think you will pass, enter the module mark that you think you can achieve to calculate an estimate degree classification.</t>
  </si>
  <si>
    <t>Step 5</t>
  </si>
  <si>
    <t>Enter your module titles, this is an optional step and is not necessary to generate a degree calculation.</t>
  </si>
  <si>
    <t>If your lowest module mark from either Level 5 or 6 is worth more than 20 credit you will need to split this between the Green and Blue cells below.  For example, if you have a 40 credit module as your lowest mark at Level 6, enter 20 credits and the mark in the Blue cells and enter the remaining credits, in this case 20, in the Green cells and use the same mark.</t>
  </si>
  <si>
    <t>Identify the lowest module marks at Level 5 and Level 6 and enter them in the Blue sections.</t>
  </si>
  <si>
    <t xml:space="preserve">Identify the module marks for the best 100-credits at Level 5 and Level 6 and enter them and their credit value in the Green sections. </t>
  </si>
  <si>
    <t>It has not been designed for use with courses that have a year in industry/placement or for integrated masters awards.</t>
  </si>
  <si>
    <t>* The best outcome is highlighted in green</t>
  </si>
  <si>
    <t xml:space="preserve">The form has been pre-populated with 20 credit modules, please adjust where necessary so that it matches the credit weighting for all modules that you have completed or are due to study for each level.  Enter no more than 100 credits in the green and 20 credits in the blue sections.  </t>
  </si>
  <si>
    <r>
      <rPr>
        <b/>
        <i/>
        <sz val="12"/>
        <rFont val="Calibri"/>
        <family val="2"/>
        <scheme val="minor"/>
      </rPr>
      <t xml:space="preserve">Note: </t>
    </r>
    <r>
      <rPr>
        <i/>
        <sz val="12"/>
        <rFont val="Calibri"/>
        <family val="2"/>
        <scheme val="minor"/>
      </rPr>
      <t>When calculating your overall degree average, the mark will be rounded up or down to the nearest whole %.  For example, a 69.5% will be rounded up to 70% and 69.4% will be rounded down to 69%</t>
    </r>
  </si>
  <si>
    <t>Teesside University Students' Union 
Undergraduate Degree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</si>
</sst>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sz val="12"/>
      <color theme="1"/>
      <name val="Calibri"/>
      <family val="2"/>
      <scheme val="minor"/>
    </font>
    <font>
      <sz val="12"/>
      <color rgb="FFFF0000"/>
      <name val="Calibri"/>
      <family val="2"/>
      <scheme val="minor"/>
    </font>
    <font>
      <sz val="12"/>
      <color rgb="FF141414"/>
      <name val="Calibri"/>
      <family val="2"/>
      <scheme val="minor"/>
    </font>
    <font>
      <b/>
      <i/>
      <sz val="12"/>
      <color rgb="FF141414"/>
      <name val="Calibri"/>
      <family val="2"/>
      <scheme val="minor"/>
    </font>
    <font>
      <b/>
      <sz val="12"/>
      <color theme="1"/>
      <name val="Calibri"/>
      <family val="2"/>
      <scheme val="minor"/>
    </font>
    <font>
      <sz val="12"/>
      <name val="Calibri"/>
      <family val="2"/>
      <scheme val="minor"/>
    </font>
    <font>
      <b/>
      <sz val="12"/>
      <name val="Calibri"/>
      <family val="2"/>
      <scheme val="minor"/>
    </font>
    <font>
      <sz val="12"/>
      <color theme="8" tint="-0.249977111117893"/>
      <name val="Calibri"/>
      <family val="2"/>
      <scheme val="minor"/>
    </font>
    <font>
      <sz val="12"/>
      <color rgb="FF00B050"/>
      <name val="Calibri"/>
      <family val="2"/>
      <scheme val="minor"/>
    </font>
    <font>
      <i/>
      <sz val="12"/>
      <name val="Calibri"/>
      <family val="2"/>
      <scheme val="minor"/>
    </font>
    <font>
      <b/>
      <i/>
      <sz val="12"/>
      <name val="Calibri"/>
      <family val="2"/>
      <scheme val="minor"/>
    </font>
    <font>
      <sz val="10"/>
      <color theme="1"/>
      <name val="Calibri"/>
      <family val="2"/>
      <scheme val="minor"/>
    </font>
    <font>
      <i/>
      <sz val="11"/>
      <color theme="1"/>
      <name val="Calibri"/>
      <family val="2"/>
      <scheme val="minor"/>
    </font>
    <font>
      <b/>
      <sz val="16"/>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96">
    <xf numFmtId="0" fontId="0" fillId="0" borderId="0" xfId="0"/>
    <xf numFmtId="0" fontId="0" fillId="2" borderId="9" xfId="0" applyFont="1" applyFill="1" applyBorder="1" applyAlignment="1" applyProtection="1">
      <alignment horizontal="left" wrapText="1"/>
      <protection locked="0"/>
    </xf>
    <xf numFmtId="0" fontId="3" fillId="2" borderId="9" xfId="0" applyFont="1" applyFill="1" applyBorder="1" applyAlignment="1" applyProtection="1">
      <alignment horizontal="center"/>
      <protection locked="0"/>
    </xf>
    <xf numFmtId="0" fontId="3" fillId="2" borderId="9" xfId="0" applyFont="1" applyFill="1" applyBorder="1" applyAlignment="1" applyProtection="1">
      <alignment horizontal="center" vertical="center"/>
      <protection locked="0"/>
    </xf>
    <xf numFmtId="0" fontId="3" fillId="3" borderId="9" xfId="0" applyFont="1" applyFill="1" applyBorder="1" applyAlignment="1" applyProtection="1">
      <alignment horizontal="left"/>
      <protection locked="0"/>
    </xf>
    <xf numFmtId="0" fontId="3" fillId="3" borderId="9" xfId="0" applyFont="1" applyFill="1" applyBorder="1" applyAlignment="1" applyProtection="1">
      <alignment horizontal="center"/>
      <protection locked="0"/>
    </xf>
    <xf numFmtId="0" fontId="3" fillId="3" borderId="9" xfId="0" applyFont="1" applyFill="1" applyBorder="1" applyAlignment="1" applyProtection="1">
      <alignment horizontal="center" vertical="center"/>
      <protection locked="0"/>
    </xf>
    <xf numFmtId="0" fontId="0" fillId="2" borderId="9" xfId="0" applyFont="1" applyFill="1" applyBorder="1" applyAlignment="1" applyProtection="1">
      <alignment wrapText="1"/>
      <protection locked="0"/>
    </xf>
    <xf numFmtId="0" fontId="3" fillId="3" borderId="9" xfId="0" applyFont="1" applyFill="1" applyBorder="1" applyProtection="1">
      <protection locked="0"/>
    </xf>
    <xf numFmtId="0" fontId="3" fillId="0" borderId="0" xfId="0" applyFo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49" fontId="3" fillId="0" borderId="0" xfId="0" applyNumberFormat="1" applyFont="1" applyProtection="1">
      <protection locked="0"/>
    </xf>
    <xf numFmtId="49" fontId="3" fillId="0" borderId="0" xfId="0" applyNumberFormat="1" applyFont="1" applyAlignment="1" applyProtection="1">
      <alignment wrapText="1"/>
      <protection locked="0"/>
    </xf>
    <xf numFmtId="0" fontId="9" fillId="0" borderId="0" xfId="0" applyFont="1" applyAlignment="1" applyProtection="1">
      <alignment horizontal="left"/>
      <protection locked="0"/>
    </xf>
    <xf numFmtId="0" fontId="4" fillId="0" borderId="0" xfId="0" applyFont="1" applyProtection="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7" fillId="0" borderId="0" xfId="0" applyFont="1" applyProtection="1">
      <protection locked="0"/>
    </xf>
    <xf numFmtId="0" fontId="5" fillId="0" borderId="0" xfId="0" applyFont="1" applyAlignment="1" applyProtection="1">
      <alignment vertical="center"/>
      <protection locked="0"/>
    </xf>
    <xf numFmtId="0" fontId="7" fillId="0" borderId="0" xfId="0" applyFont="1" applyAlignment="1" applyProtection="1">
      <alignment horizontal="center"/>
      <protection locked="0"/>
    </xf>
    <xf numFmtId="0" fontId="3" fillId="0" borderId="0" xfId="0" applyFont="1" applyProtection="1"/>
    <xf numFmtId="0" fontId="3" fillId="0" borderId="0" xfId="0" applyFont="1" applyAlignment="1" applyProtection="1">
      <alignment horizontal="left"/>
    </xf>
    <xf numFmtId="0" fontId="3" fillId="0" borderId="0" xfId="0" applyFont="1" applyAlignment="1" applyProtection="1">
      <alignment horizontal="center"/>
    </xf>
    <xf numFmtId="0" fontId="8" fillId="0" borderId="0" xfId="0" applyFont="1" applyAlignment="1" applyProtection="1">
      <alignment horizontal="left"/>
    </xf>
    <xf numFmtId="0" fontId="8" fillId="0" borderId="0" xfId="0" applyFont="1" applyAlignment="1" applyProtection="1">
      <alignment horizontal="center"/>
    </xf>
    <xf numFmtId="49" fontId="9" fillId="0" borderId="11" xfId="0" applyNumberFormat="1" applyFont="1" applyBorder="1" applyProtection="1"/>
    <xf numFmtId="49" fontId="9" fillId="0" borderId="12" xfId="0" applyNumberFormat="1" applyFont="1" applyBorder="1" applyProtection="1"/>
    <xf numFmtId="49" fontId="8" fillId="0" borderId="12" xfId="0" applyNumberFormat="1" applyFont="1" applyBorder="1" applyProtection="1"/>
    <xf numFmtId="49" fontId="3" fillId="0" borderId="13" xfId="0" applyNumberFormat="1" applyFont="1" applyBorder="1" applyProtection="1"/>
    <xf numFmtId="0" fontId="8" fillId="0" borderId="14" xfId="0" applyFont="1" applyBorder="1" applyAlignment="1" applyProtection="1">
      <alignment horizontal="center" vertical="top"/>
    </xf>
    <xf numFmtId="0" fontId="8" fillId="0" borderId="16" xfId="0" applyFont="1" applyBorder="1" applyAlignment="1" applyProtection="1">
      <alignment horizontal="center" vertical="top"/>
    </xf>
    <xf numFmtId="0" fontId="9" fillId="0" borderId="0" xfId="0" applyFont="1" applyAlignment="1" applyProtection="1">
      <alignment horizontal="left"/>
    </xf>
    <xf numFmtId="0" fontId="9" fillId="0" borderId="0" xfId="0" applyFont="1" applyAlignment="1" applyProtection="1">
      <alignment horizontal="center" vertical="top"/>
    </xf>
    <xf numFmtId="0" fontId="4" fillId="0" borderId="0" xfId="0" applyFont="1" applyProtection="1"/>
    <xf numFmtId="0" fontId="4" fillId="0" borderId="0" xfId="0" applyFont="1" applyAlignment="1" applyProtection="1">
      <alignment horizontal="center" vertical="top"/>
    </xf>
    <xf numFmtId="0" fontId="8" fillId="0" borderId="0" xfId="0" applyFont="1" applyAlignment="1" applyProtection="1">
      <alignment horizontal="center" vertical="center"/>
    </xf>
    <xf numFmtId="0" fontId="8" fillId="0" borderId="0" xfId="0" applyFont="1" applyAlignment="1" applyProtection="1">
      <alignment horizontal="left" wrapText="1"/>
    </xf>
    <xf numFmtId="0" fontId="12" fillId="0" borderId="0" xfId="0" applyFont="1" applyAlignment="1" applyProtection="1">
      <alignment horizontal="left" vertical="center" wrapText="1"/>
    </xf>
    <xf numFmtId="0" fontId="14" fillId="0" borderId="0" xfId="0" applyFont="1" applyAlignment="1" applyProtection="1">
      <alignment horizontal="center"/>
    </xf>
    <xf numFmtId="0" fontId="3" fillId="4" borderId="1" xfId="0" applyFont="1" applyFill="1" applyBorder="1" applyAlignment="1" applyProtection="1">
      <alignment horizontal="center"/>
    </xf>
    <xf numFmtId="0" fontId="3" fillId="4" borderId="3" xfId="0" applyFont="1" applyFill="1" applyBorder="1" applyAlignment="1" applyProtection="1">
      <alignment horizontal="center"/>
    </xf>
    <xf numFmtId="0" fontId="7" fillId="0" borderId="0" xfId="0" applyFont="1" applyAlignment="1" applyProtection="1">
      <alignment horizontal="left" indent="1"/>
    </xf>
    <xf numFmtId="0" fontId="3" fillId="0" borderId="0" xfId="0" applyFont="1" applyAlignment="1" applyProtection="1">
      <alignment horizontal="left" indent="1"/>
    </xf>
    <xf numFmtId="0" fontId="9" fillId="4" borderId="4" xfId="0" applyFont="1" applyFill="1" applyBorder="1" applyProtection="1"/>
    <xf numFmtId="0" fontId="3" fillId="4" borderId="5" xfId="0" applyFont="1" applyFill="1" applyBorder="1" applyProtection="1"/>
    <xf numFmtId="0" fontId="3" fillId="4" borderId="4" xfId="0" applyFont="1" applyFill="1" applyBorder="1" applyProtection="1"/>
    <xf numFmtId="1" fontId="7" fillId="4" borderId="5" xfId="0" applyNumberFormat="1" applyFont="1" applyFill="1" applyBorder="1" applyAlignment="1" applyProtection="1">
      <alignment horizontal="center" vertical="center"/>
    </xf>
    <xf numFmtId="0" fontId="5" fillId="0" borderId="0" xfId="0" applyFont="1" applyAlignment="1" applyProtection="1">
      <alignment horizontal="left" vertical="center" indent="1"/>
    </xf>
    <xf numFmtId="0" fontId="3" fillId="4" borderId="5" xfId="0" applyFont="1" applyFill="1" applyBorder="1" applyAlignment="1" applyProtection="1">
      <alignment horizontal="center" vertical="center"/>
    </xf>
    <xf numFmtId="0" fontId="3" fillId="4" borderId="6" xfId="0" applyFont="1" applyFill="1" applyBorder="1" applyProtection="1"/>
    <xf numFmtId="0" fontId="3" fillId="4" borderId="8" xfId="0" applyFont="1" applyFill="1" applyBorder="1" applyProtection="1"/>
    <xf numFmtId="0" fontId="15" fillId="0" borderId="0" xfId="0" applyFont="1" applyProtection="1"/>
    <xf numFmtId="0" fontId="7" fillId="0" borderId="9" xfId="0" applyFont="1" applyBorder="1" applyAlignment="1" applyProtection="1">
      <alignment horizontal="left"/>
    </xf>
    <xf numFmtId="0" fontId="7" fillId="0" borderId="10" xfId="0" applyFont="1" applyBorder="1" applyAlignment="1" applyProtection="1">
      <alignment horizontal="center"/>
    </xf>
    <xf numFmtId="0" fontId="7" fillId="0" borderId="9" xfId="0" applyFont="1" applyBorder="1" applyProtection="1"/>
    <xf numFmtId="0" fontId="7" fillId="0" borderId="9" xfId="0" applyFont="1" applyBorder="1" applyAlignment="1" applyProtection="1">
      <alignment horizontal="center"/>
    </xf>
    <xf numFmtId="0" fontId="0" fillId="0" borderId="0" xfId="0" applyProtection="1">
      <protection locked="0"/>
    </xf>
    <xf numFmtId="0" fontId="1" fillId="0" borderId="1" xfId="0" applyFont="1" applyBorder="1" applyProtection="1">
      <protection locked="0"/>
    </xf>
    <xf numFmtId="0" fontId="1" fillId="0" borderId="2" xfId="0" applyFont="1" applyBorder="1" applyProtection="1">
      <protection locked="0"/>
    </xf>
    <xf numFmtId="0" fontId="1" fillId="0" borderId="3" xfId="0" applyFont="1" applyBorder="1" applyProtection="1">
      <protection locked="0"/>
    </xf>
    <xf numFmtId="0" fontId="1" fillId="0" borderId="0" xfId="0" applyFont="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9" fontId="0" fillId="0" borderId="0" xfId="0" applyNumberFormat="1" applyProtection="1">
      <protection locked="0"/>
    </xf>
    <xf numFmtId="0" fontId="0" fillId="0" borderId="6" xfId="0" applyBorder="1" applyProtection="1">
      <protection locked="0"/>
    </xf>
    <xf numFmtId="0" fontId="0" fillId="0" borderId="7" xfId="0" applyBorder="1" applyProtection="1">
      <protection locked="0"/>
    </xf>
    <xf numFmtId="9" fontId="0" fillId="0" borderId="7" xfId="0" applyNumberFormat="1" applyBorder="1" applyProtection="1">
      <protection locked="0"/>
    </xf>
    <xf numFmtId="2" fontId="0" fillId="0" borderId="7" xfId="0" applyNumberFormat="1" applyBorder="1" applyProtection="1">
      <protection locked="0"/>
    </xf>
    <xf numFmtId="0" fontId="0" fillId="0" borderId="8" xfId="0" applyBorder="1" applyProtection="1">
      <protection locked="0"/>
    </xf>
    <xf numFmtId="2" fontId="0" fillId="0" borderId="0" xfId="0" applyNumberFormat="1" applyProtection="1">
      <protection locked="0"/>
    </xf>
    <xf numFmtId="9" fontId="1" fillId="0" borderId="0" xfId="0" applyNumberFormat="1" applyFont="1" applyProtection="1">
      <protection locked="0"/>
    </xf>
    <xf numFmtId="2" fontId="1" fillId="0" borderId="0" xfId="0" applyNumberFormat="1" applyFont="1" applyProtection="1">
      <protection locked="0"/>
    </xf>
    <xf numFmtId="0" fontId="0" fillId="0" borderId="2" xfId="0" applyBorder="1" applyProtection="1">
      <protection locked="0"/>
    </xf>
    <xf numFmtId="0" fontId="0" fillId="0" borderId="3" xfId="0" applyBorder="1" applyProtection="1">
      <protection locked="0"/>
    </xf>
    <xf numFmtId="0" fontId="0" fillId="0" borderId="0" xfId="0" applyAlignment="1" applyProtection="1">
      <alignment horizontal="center" vertical="center"/>
    </xf>
    <xf numFmtId="0" fontId="0" fillId="0" borderId="0" xfId="0" applyProtection="1"/>
    <xf numFmtId="1" fontId="0" fillId="0" borderId="0" xfId="0" applyNumberFormat="1" applyAlignment="1" applyProtection="1">
      <alignment horizontal="center"/>
    </xf>
    <xf numFmtId="0" fontId="16" fillId="0" borderId="0" xfId="0" applyFont="1" applyAlignment="1" applyProtection="1">
      <alignment horizontal="center" wrapText="1"/>
    </xf>
    <xf numFmtId="0" fontId="16" fillId="0" borderId="0" xfId="0" applyFont="1" applyAlignment="1" applyProtection="1">
      <alignment horizontal="center"/>
    </xf>
    <xf numFmtId="0" fontId="9" fillId="0" borderId="0" xfId="0" applyFont="1" applyAlignment="1" applyProtection="1">
      <alignment horizontal="left"/>
    </xf>
    <xf numFmtId="49" fontId="8" fillId="0" borderId="0" xfId="0" applyNumberFormat="1" applyFont="1" applyBorder="1" applyAlignment="1" applyProtection="1">
      <alignment horizontal="left" vertical="center" wrapText="1"/>
    </xf>
    <xf numFmtId="49" fontId="8" fillId="0" borderId="15" xfId="0" applyNumberFormat="1" applyFont="1" applyBorder="1" applyAlignment="1" applyProtection="1">
      <alignment horizontal="left" vertical="center" wrapText="1"/>
    </xf>
    <xf numFmtId="49" fontId="8" fillId="0" borderId="17" xfId="0" applyNumberFormat="1" applyFont="1" applyBorder="1" applyAlignment="1" applyProtection="1">
      <alignment horizontal="left" vertical="center" wrapText="1"/>
    </xf>
    <xf numFmtId="49" fontId="8" fillId="0" borderId="18" xfId="0" applyNumberFormat="1" applyFont="1" applyBorder="1" applyAlignment="1" applyProtection="1">
      <alignment horizontal="left" vertical="center" wrapText="1"/>
    </xf>
    <xf numFmtId="0" fontId="7" fillId="0" borderId="9" xfId="0" applyFont="1" applyBorder="1" applyAlignment="1" applyProtection="1">
      <alignment horizontal="center" wrapText="1"/>
    </xf>
    <xf numFmtId="0" fontId="7" fillId="0" borderId="9" xfId="0" applyFont="1" applyBorder="1" applyAlignment="1" applyProtection="1">
      <alignment horizontal="center"/>
    </xf>
    <xf numFmtId="0" fontId="8" fillId="0" borderId="0" xfId="0" applyFont="1" applyAlignment="1" applyProtection="1">
      <alignment horizontal="left"/>
    </xf>
    <xf numFmtId="0" fontId="5" fillId="0" borderId="0" xfId="0" applyFont="1" applyAlignment="1" applyProtection="1">
      <alignment horizontal="left" vertical="center" indent="1"/>
    </xf>
    <xf numFmtId="0" fontId="8" fillId="0" borderId="0" xfId="0" applyFont="1" applyAlignment="1" applyProtection="1">
      <alignment horizontal="left" wrapText="1"/>
    </xf>
    <xf numFmtId="0" fontId="10" fillId="0" borderId="0" xfId="0" applyFont="1" applyAlignment="1" applyProtection="1">
      <alignment horizontal="left" vertical="center" wrapText="1"/>
    </xf>
    <xf numFmtId="0" fontId="12" fillId="0" borderId="0" xfId="0" applyFont="1" applyFill="1" applyAlignment="1" applyProtection="1">
      <alignment horizontal="left" vertical="center" wrapText="1"/>
    </xf>
    <xf numFmtId="0" fontId="11" fillId="0" borderId="0" xfId="0" applyFont="1" applyAlignment="1" applyProtection="1">
      <alignment horizontal="left" wrapText="1"/>
    </xf>
    <xf numFmtId="0" fontId="12" fillId="0" borderId="0" xfId="0" applyFont="1" applyAlignment="1" applyProtection="1">
      <alignment horizontal="left" vertical="center" wrapText="1"/>
    </xf>
  </cellXfs>
  <cellStyles count="1">
    <cellStyle name="Normal" xfId="0" builtinId="0"/>
  </cellStyles>
  <dxfs count="4">
    <dxf>
      <fill>
        <patternFill>
          <bgColor rgb="FF92D05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BB28-F8D4-4411-90AA-92746F90B8E9}">
  <dimension ref="A1:L59"/>
  <sheetViews>
    <sheetView showGridLines="0" showRowColHeaders="0" tabSelected="1" zoomScaleNormal="100" workbookViewId="0">
      <selection activeCell="C23" sqref="C23"/>
    </sheetView>
  </sheetViews>
  <sheetFormatPr defaultColWidth="8.7109375" defaultRowHeight="15.75" x14ac:dyDescent="0.25"/>
  <cols>
    <col min="1" max="1" width="4.7109375" style="9" customWidth="1"/>
    <col min="2" max="2" width="8.7109375" style="9" customWidth="1"/>
    <col min="3" max="3" width="44.7109375" style="10" customWidth="1"/>
    <col min="4" max="5" width="17.7109375" style="11" customWidth="1"/>
    <col min="6" max="6" width="16.7109375" style="11" customWidth="1"/>
    <col min="7" max="7" width="20.28515625" style="11" customWidth="1"/>
    <col min="8" max="8" width="8.7109375" style="9"/>
    <col min="9" max="9" width="35.7109375" style="9" customWidth="1"/>
    <col min="10" max="10" width="8.7109375" style="9"/>
    <col min="11" max="11" width="9.28515625" style="9" customWidth="1"/>
    <col min="12" max="16384" width="8.7109375" style="9"/>
  </cols>
  <sheetData>
    <row r="1" spans="1:12" ht="11.25" customHeight="1" x14ac:dyDescent="0.25">
      <c r="A1" s="21"/>
      <c r="B1" s="21"/>
      <c r="C1" s="22"/>
      <c r="D1" s="23"/>
      <c r="E1" s="23"/>
      <c r="F1" s="23"/>
      <c r="G1" s="23"/>
      <c r="H1" s="21"/>
    </row>
    <row r="2" spans="1:12" ht="46.5" customHeight="1" x14ac:dyDescent="0.35">
      <c r="A2" s="21"/>
      <c r="B2" s="21"/>
      <c r="C2" s="80" t="s">
        <v>51</v>
      </c>
      <c r="D2" s="81"/>
      <c r="E2" s="81"/>
      <c r="F2" s="81"/>
      <c r="G2" s="81"/>
      <c r="H2" s="21"/>
    </row>
    <row r="3" spans="1:12" ht="8.65" customHeight="1" thickBot="1" x14ac:dyDescent="0.3">
      <c r="A3" s="21"/>
      <c r="B3" s="21"/>
      <c r="C3" s="24"/>
      <c r="D3" s="25"/>
      <c r="E3" s="25"/>
      <c r="F3" s="25"/>
      <c r="G3" s="25"/>
      <c r="H3" s="21"/>
    </row>
    <row r="4" spans="1:12" x14ac:dyDescent="0.25">
      <c r="A4" s="21"/>
      <c r="B4" s="26" t="s">
        <v>0</v>
      </c>
      <c r="C4" s="27"/>
      <c r="D4" s="28"/>
      <c r="E4" s="28"/>
      <c r="F4" s="28"/>
      <c r="G4" s="28"/>
      <c r="H4" s="29"/>
      <c r="I4" s="12"/>
      <c r="J4" s="12"/>
      <c r="K4" s="12"/>
      <c r="L4" s="12"/>
    </row>
    <row r="5" spans="1:12" ht="45.6" customHeight="1" x14ac:dyDescent="0.25">
      <c r="A5" s="21"/>
      <c r="B5" s="30">
        <v>1</v>
      </c>
      <c r="C5" s="83" t="s">
        <v>1</v>
      </c>
      <c r="D5" s="83"/>
      <c r="E5" s="83"/>
      <c r="F5" s="83"/>
      <c r="G5" s="83"/>
      <c r="H5" s="84"/>
      <c r="I5" s="13"/>
      <c r="J5" s="13"/>
      <c r="K5" s="13"/>
      <c r="L5" s="13"/>
    </row>
    <row r="6" spans="1:12" ht="32.65" customHeight="1" x14ac:dyDescent="0.25">
      <c r="A6" s="21"/>
      <c r="B6" s="30">
        <v>2</v>
      </c>
      <c r="C6" s="83" t="s">
        <v>2</v>
      </c>
      <c r="D6" s="83"/>
      <c r="E6" s="83"/>
      <c r="F6" s="83"/>
      <c r="G6" s="83"/>
      <c r="H6" s="84"/>
      <c r="I6" s="13"/>
      <c r="J6" s="13"/>
      <c r="K6" s="13"/>
      <c r="L6" s="13"/>
    </row>
    <row r="7" spans="1:12" ht="15.6" customHeight="1" x14ac:dyDescent="0.25">
      <c r="A7" s="21"/>
      <c r="B7" s="30">
        <v>3</v>
      </c>
      <c r="C7" s="83" t="s">
        <v>47</v>
      </c>
      <c r="D7" s="83"/>
      <c r="E7" s="83"/>
      <c r="F7" s="83"/>
      <c r="G7" s="83"/>
      <c r="H7" s="84"/>
      <c r="I7" s="13"/>
      <c r="J7" s="13"/>
      <c r="K7" s="13"/>
      <c r="L7" s="13"/>
    </row>
    <row r="8" spans="1:12" ht="34.15" customHeight="1" thickBot="1" x14ac:dyDescent="0.3">
      <c r="A8" s="21"/>
      <c r="B8" s="31">
        <v>4</v>
      </c>
      <c r="C8" s="85" t="s">
        <v>3</v>
      </c>
      <c r="D8" s="85"/>
      <c r="E8" s="85"/>
      <c r="F8" s="85"/>
      <c r="G8" s="85"/>
      <c r="H8" s="86"/>
      <c r="I8" s="13"/>
      <c r="J8" s="13"/>
      <c r="K8" s="13"/>
      <c r="L8" s="13"/>
    </row>
    <row r="9" spans="1:12" ht="8.25" customHeight="1" x14ac:dyDescent="0.25">
      <c r="A9" s="21"/>
      <c r="B9" s="21"/>
      <c r="C9" s="22"/>
      <c r="D9" s="23"/>
      <c r="E9" s="23"/>
      <c r="F9" s="23"/>
      <c r="G9" s="23"/>
      <c r="H9" s="21"/>
    </row>
    <row r="10" spans="1:12" x14ac:dyDescent="0.25">
      <c r="A10" s="21"/>
      <c r="B10" s="82" t="s">
        <v>4</v>
      </c>
      <c r="C10" s="82"/>
      <c r="D10" s="82"/>
      <c r="E10" s="25"/>
      <c r="F10" s="25"/>
      <c r="G10" s="25"/>
      <c r="H10" s="21"/>
    </row>
    <row r="11" spans="1:12" ht="2.25" customHeight="1" x14ac:dyDescent="0.25">
      <c r="A11" s="21"/>
      <c r="B11" s="32"/>
      <c r="C11" s="32"/>
      <c r="D11" s="32"/>
      <c r="E11" s="25"/>
      <c r="F11" s="25"/>
      <c r="G11" s="25"/>
      <c r="H11" s="21"/>
    </row>
    <row r="12" spans="1:12" x14ac:dyDescent="0.25">
      <c r="A12" s="21"/>
      <c r="B12" s="33" t="s">
        <v>37</v>
      </c>
      <c r="C12" s="89" t="s">
        <v>43</v>
      </c>
      <c r="D12" s="89"/>
      <c r="E12" s="89"/>
      <c r="F12" s="89"/>
      <c r="G12" s="89"/>
      <c r="H12" s="21"/>
    </row>
    <row r="13" spans="1:12" s="15" customFormat="1" ht="49.9" customHeight="1" x14ac:dyDescent="0.25">
      <c r="A13" s="34"/>
      <c r="B13" s="33" t="s">
        <v>38</v>
      </c>
      <c r="C13" s="91" t="s">
        <v>49</v>
      </c>
      <c r="D13" s="91"/>
      <c r="E13" s="91"/>
      <c r="F13" s="91"/>
      <c r="G13" s="91"/>
      <c r="H13" s="91"/>
    </row>
    <row r="14" spans="1:12" s="15" customFormat="1" x14ac:dyDescent="0.25">
      <c r="A14" s="34"/>
      <c r="B14" s="33" t="s">
        <v>39</v>
      </c>
      <c r="C14" s="92" t="s">
        <v>45</v>
      </c>
      <c r="D14" s="92"/>
      <c r="E14" s="92"/>
      <c r="F14" s="92"/>
      <c r="G14" s="92"/>
      <c r="H14" s="92"/>
      <c r="I14" s="16"/>
    </row>
    <row r="15" spans="1:12" s="15" customFormat="1" ht="51.6" customHeight="1" x14ac:dyDescent="0.25">
      <c r="A15" s="34"/>
      <c r="B15" s="35"/>
      <c r="C15" s="93" t="s">
        <v>44</v>
      </c>
      <c r="D15" s="93"/>
      <c r="E15" s="93"/>
      <c r="F15" s="93"/>
      <c r="G15" s="93"/>
      <c r="H15" s="93"/>
      <c r="I15" s="17"/>
    </row>
    <row r="16" spans="1:12" s="15" customFormat="1" x14ac:dyDescent="0.25">
      <c r="A16" s="34"/>
      <c r="B16" s="33" t="s">
        <v>40</v>
      </c>
      <c r="C16" s="94" t="s">
        <v>46</v>
      </c>
      <c r="D16" s="94"/>
      <c r="E16" s="94"/>
      <c r="F16" s="94"/>
      <c r="G16" s="94"/>
      <c r="H16" s="94"/>
      <c r="I16" s="16"/>
    </row>
    <row r="17" spans="1:12" s="15" customFormat="1" ht="32.1" customHeight="1" x14ac:dyDescent="0.25">
      <c r="A17" s="34"/>
      <c r="B17" s="33" t="s">
        <v>42</v>
      </c>
      <c r="C17" s="91" t="s">
        <v>41</v>
      </c>
      <c r="D17" s="91"/>
      <c r="E17" s="91"/>
      <c r="F17" s="91"/>
      <c r="G17" s="91"/>
      <c r="H17" s="91"/>
    </row>
    <row r="18" spans="1:12" s="15" customFormat="1" ht="6" customHeight="1" x14ac:dyDescent="0.25">
      <c r="A18" s="34"/>
      <c r="B18" s="36"/>
      <c r="C18" s="37"/>
      <c r="D18" s="37"/>
      <c r="E18" s="37"/>
      <c r="F18" s="37"/>
      <c r="G18" s="37"/>
      <c r="H18" s="34"/>
    </row>
    <row r="19" spans="1:12" s="15" customFormat="1" ht="33" customHeight="1" x14ac:dyDescent="0.25">
      <c r="A19" s="34"/>
      <c r="B19" s="36"/>
      <c r="C19" s="95" t="s">
        <v>50</v>
      </c>
      <c r="D19" s="95"/>
      <c r="E19" s="95"/>
      <c r="F19" s="95"/>
      <c r="G19" s="95"/>
      <c r="H19" s="95"/>
    </row>
    <row r="20" spans="1:12" s="15" customFormat="1" x14ac:dyDescent="0.25">
      <c r="A20" s="34"/>
      <c r="B20" s="36"/>
      <c r="C20" s="38"/>
      <c r="D20" s="38"/>
      <c r="E20" s="38"/>
      <c r="F20" s="38"/>
      <c r="G20" s="38"/>
      <c r="H20" s="38"/>
    </row>
    <row r="21" spans="1:12" s="18" customFormat="1" x14ac:dyDescent="0.25">
      <c r="C21" s="88" t="s">
        <v>5</v>
      </c>
      <c r="D21" s="88"/>
      <c r="E21" s="88"/>
    </row>
    <row r="22" spans="1:12" s="18" customFormat="1" x14ac:dyDescent="0.25">
      <c r="C22" s="55" t="s">
        <v>36</v>
      </c>
      <c r="D22" s="56" t="s">
        <v>7</v>
      </c>
      <c r="E22" s="56" t="s">
        <v>8</v>
      </c>
    </row>
    <row r="23" spans="1:12" x14ac:dyDescent="0.25">
      <c r="C23" s="1"/>
      <c r="D23" s="2"/>
      <c r="E23" s="3"/>
    </row>
    <row r="24" spans="1:12" x14ac:dyDescent="0.25">
      <c r="C24" s="1"/>
      <c r="D24" s="2"/>
      <c r="E24" s="3"/>
    </row>
    <row r="25" spans="1:12" x14ac:dyDescent="0.25">
      <c r="C25" s="1"/>
      <c r="D25" s="2"/>
      <c r="E25" s="3"/>
    </row>
    <row r="26" spans="1:12" x14ac:dyDescent="0.25">
      <c r="C26" s="1"/>
      <c r="D26" s="2"/>
      <c r="E26" s="3"/>
      <c r="L26" s="15"/>
    </row>
    <row r="27" spans="1:12" x14ac:dyDescent="0.25">
      <c r="C27" s="1"/>
      <c r="D27" s="2"/>
      <c r="E27" s="3"/>
    </row>
    <row r="28" spans="1:12" x14ac:dyDescent="0.25">
      <c r="C28" s="1"/>
      <c r="D28" s="2"/>
      <c r="E28" s="2"/>
    </row>
    <row r="29" spans="1:12" x14ac:dyDescent="0.25">
      <c r="C29" s="4"/>
      <c r="D29" s="5"/>
      <c r="E29" s="6"/>
    </row>
    <row r="30" spans="1:12" x14ac:dyDescent="0.25">
      <c r="C30" s="4"/>
      <c r="D30" s="5"/>
      <c r="E30" s="5"/>
    </row>
    <row r="31" spans="1:12" x14ac:dyDescent="0.25">
      <c r="A31" s="21"/>
      <c r="B31" s="21"/>
      <c r="C31" s="22"/>
      <c r="D31" s="23">
        <f>SUM(D23:D30)</f>
        <v>0</v>
      </c>
      <c r="E31" s="39" t="str">
        <f>IF(D31&gt;120,"Too many credits","Correct no. of credits")</f>
        <v>Correct no. of credits</v>
      </c>
      <c r="F31" s="23"/>
      <c r="G31" s="23"/>
    </row>
    <row r="32" spans="1:12" ht="6.6" customHeight="1" x14ac:dyDescent="0.25">
      <c r="K32" s="19"/>
      <c r="L32" s="19"/>
    </row>
    <row r="33" spans="1:12" ht="15.6" customHeight="1" x14ac:dyDescent="0.25">
      <c r="C33" s="87" t="s">
        <v>6</v>
      </c>
      <c r="D33" s="87"/>
      <c r="E33" s="87"/>
      <c r="K33" s="19"/>
      <c r="L33" s="19"/>
    </row>
    <row r="34" spans="1:12" x14ac:dyDescent="0.25">
      <c r="C34" s="53" t="s">
        <v>36</v>
      </c>
      <c r="D34" s="54" t="s">
        <v>7</v>
      </c>
      <c r="E34" s="54" t="s">
        <v>8</v>
      </c>
      <c r="K34" s="11"/>
      <c r="L34" s="11"/>
    </row>
    <row r="35" spans="1:12" x14ac:dyDescent="0.25">
      <c r="C35" s="7"/>
      <c r="D35" s="2"/>
      <c r="E35" s="2"/>
      <c r="F35" s="9"/>
    </row>
    <row r="36" spans="1:12" x14ac:dyDescent="0.25">
      <c r="C36" s="7"/>
      <c r="D36" s="2"/>
      <c r="E36" s="2"/>
      <c r="F36" s="9"/>
    </row>
    <row r="37" spans="1:12" x14ac:dyDescent="0.25">
      <c r="C37" s="1"/>
      <c r="D37" s="2"/>
      <c r="E37" s="2"/>
      <c r="F37" s="9"/>
      <c r="I37" s="19"/>
      <c r="J37" s="19"/>
    </row>
    <row r="38" spans="1:12" x14ac:dyDescent="0.25">
      <c r="C38" s="7"/>
      <c r="D38" s="2"/>
      <c r="E38" s="2"/>
      <c r="F38" s="9"/>
      <c r="I38" s="19"/>
      <c r="J38" s="19"/>
    </row>
    <row r="39" spans="1:12" x14ac:dyDescent="0.25">
      <c r="C39" s="7"/>
      <c r="D39" s="2"/>
      <c r="E39" s="2"/>
      <c r="F39" s="9"/>
      <c r="I39" s="19"/>
      <c r="J39" s="19"/>
    </row>
    <row r="40" spans="1:12" x14ac:dyDescent="0.25">
      <c r="C40" s="7"/>
      <c r="D40" s="2"/>
      <c r="E40" s="2"/>
      <c r="F40" s="9"/>
      <c r="I40" s="19"/>
      <c r="J40" s="19"/>
    </row>
    <row r="41" spans="1:12" x14ac:dyDescent="0.25">
      <c r="C41" s="8"/>
      <c r="D41" s="5"/>
      <c r="E41" s="5"/>
      <c r="F41" s="9"/>
      <c r="I41" s="19"/>
      <c r="J41" s="19"/>
    </row>
    <row r="42" spans="1:12" x14ac:dyDescent="0.25">
      <c r="C42" s="8"/>
      <c r="D42" s="5"/>
      <c r="E42" s="5"/>
      <c r="F42" s="9"/>
      <c r="I42" s="19"/>
      <c r="J42" s="19"/>
    </row>
    <row r="43" spans="1:12" x14ac:dyDescent="0.25">
      <c r="A43" s="21"/>
      <c r="B43" s="21"/>
      <c r="C43" s="21"/>
      <c r="D43" s="23">
        <f>SUM(D35:D42)</f>
        <v>0</v>
      </c>
      <c r="E43" s="39" t="str">
        <f>IF(D43&gt;120,"Too many credits","Correct no. of credits")</f>
        <v>Correct no. of credits</v>
      </c>
      <c r="F43" s="21"/>
      <c r="G43" s="23"/>
      <c r="I43" s="19"/>
      <c r="J43" s="19"/>
    </row>
    <row r="44" spans="1:12" ht="6.6" customHeight="1" thickBot="1" x14ac:dyDescent="0.3">
      <c r="A44" s="21"/>
      <c r="B44" s="21"/>
      <c r="C44" s="22"/>
      <c r="D44" s="23"/>
      <c r="E44" s="23"/>
      <c r="F44" s="23"/>
      <c r="G44" s="23"/>
      <c r="I44" s="19"/>
      <c r="J44" s="19"/>
    </row>
    <row r="45" spans="1:12" ht="3.75" customHeight="1" x14ac:dyDescent="0.25">
      <c r="A45" s="21"/>
      <c r="B45" s="21"/>
      <c r="C45" s="40"/>
      <c r="D45" s="41"/>
      <c r="E45" s="42"/>
      <c r="F45" s="43"/>
      <c r="G45" s="23"/>
      <c r="I45" s="19"/>
      <c r="J45" s="19"/>
    </row>
    <row r="46" spans="1:12" x14ac:dyDescent="0.25">
      <c r="A46" s="21"/>
      <c r="B46" s="21"/>
      <c r="C46" s="44" t="s">
        <v>33</v>
      </c>
      <c r="D46" s="45"/>
      <c r="E46" s="42" t="s">
        <v>9</v>
      </c>
      <c r="F46" s="43"/>
      <c r="G46" s="23"/>
      <c r="I46" s="19"/>
      <c r="J46" s="19"/>
    </row>
    <row r="47" spans="1:12" x14ac:dyDescent="0.25">
      <c r="A47" s="21"/>
      <c r="B47" s="21"/>
      <c r="C47" s="46"/>
      <c r="D47" s="45"/>
      <c r="E47" s="90" t="s">
        <v>10</v>
      </c>
      <c r="F47" s="90"/>
      <c r="G47" s="23"/>
      <c r="I47" s="19"/>
      <c r="J47" s="19"/>
    </row>
    <row r="48" spans="1:12" x14ac:dyDescent="0.25">
      <c r="A48" s="21"/>
      <c r="B48" s="21"/>
      <c r="C48" s="44" t="s">
        <v>34</v>
      </c>
      <c r="D48" s="47" t="e">
        <f>Background!J19+Background!D19</f>
        <v>#DIV/0!</v>
      </c>
      <c r="E48" s="48" t="s">
        <v>11</v>
      </c>
      <c r="F48" s="48"/>
      <c r="G48" s="23"/>
      <c r="I48" s="19"/>
      <c r="J48" s="19"/>
    </row>
    <row r="49" spans="1:10" x14ac:dyDescent="0.25">
      <c r="A49" s="21"/>
      <c r="B49" s="21"/>
      <c r="C49" s="46"/>
      <c r="D49" s="49"/>
      <c r="E49" s="48" t="s">
        <v>12</v>
      </c>
      <c r="F49" s="48"/>
      <c r="G49" s="23"/>
      <c r="I49" s="19"/>
      <c r="J49" s="19"/>
    </row>
    <row r="50" spans="1:10" x14ac:dyDescent="0.25">
      <c r="A50" s="21"/>
      <c r="B50" s="21"/>
      <c r="C50" s="44" t="s">
        <v>35</v>
      </c>
      <c r="D50" s="47" t="e">
        <f>Background!E34/Background!C34</f>
        <v>#DIV/0!</v>
      </c>
      <c r="E50" s="48" t="s">
        <v>13</v>
      </c>
      <c r="F50" s="48"/>
      <c r="G50" s="23"/>
      <c r="I50" s="19"/>
      <c r="J50" s="19"/>
    </row>
    <row r="51" spans="1:10" ht="3.75" customHeight="1" thickBot="1" x14ac:dyDescent="0.3">
      <c r="A51" s="21"/>
      <c r="B51" s="21"/>
      <c r="C51" s="50"/>
      <c r="D51" s="51"/>
      <c r="E51" s="23"/>
      <c r="F51" s="23"/>
      <c r="G51" s="23"/>
      <c r="I51" s="19"/>
      <c r="J51" s="19"/>
    </row>
    <row r="52" spans="1:10" x14ac:dyDescent="0.25">
      <c r="A52" s="21"/>
      <c r="B52" s="21"/>
      <c r="C52" s="52" t="s">
        <v>48</v>
      </c>
      <c r="D52" s="21"/>
      <c r="E52" s="23"/>
      <c r="F52" s="23"/>
      <c r="G52" s="23"/>
      <c r="I52" s="19"/>
      <c r="J52" s="19"/>
    </row>
    <row r="53" spans="1:10" ht="12" customHeight="1" x14ac:dyDescent="0.25"/>
    <row r="54" spans="1:10" s="18" customFormat="1" x14ac:dyDescent="0.25">
      <c r="C54" s="14"/>
      <c r="D54" s="20"/>
      <c r="E54" s="20"/>
      <c r="F54" s="20"/>
      <c r="G54" s="20"/>
    </row>
    <row r="55" spans="1:10" x14ac:dyDescent="0.25">
      <c r="D55" s="9"/>
      <c r="E55" s="9"/>
      <c r="F55" s="9"/>
      <c r="G55" s="9"/>
    </row>
    <row r="56" spans="1:10" x14ac:dyDescent="0.25">
      <c r="D56" s="9"/>
      <c r="E56" s="9"/>
      <c r="F56" s="9"/>
      <c r="G56" s="9"/>
    </row>
    <row r="57" spans="1:10" x14ac:dyDescent="0.25">
      <c r="D57" s="9"/>
      <c r="E57" s="9"/>
      <c r="F57" s="9"/>
      <c r="G57" s="9"/>
    </row>
    <row r="58" spans="1:10" x14ac:dyDescent="0.25">
      <c r="D58" s="9"/>
      <c r="E58" s="9"/>
      <c r="F58" s="9"/>
      <c r="G58" s="9"/>
    </row>
    <row r="59" spans="1:10" x14ac:dyDescent="0.25">
      <c r="D59" s="9"/>
      <c r="E59" s="9"/>
      <c r="F59" s="9"/>
      <c r="G59" s="9"/>
    </row>
  </sheetData>
  <sheetProtection algorithmName="SHA-512" hashValue="jELF5xjQk1jO0ma4087ld5ay3LhtdQBTmltm/9RDIijaiBTOn0w4sJf4/06pAqKsfzPUdvPaxOgrbDuhUgFCoA==" saltValue="8tlaoXjXbrEhm/n0Lf4G6w==" spinCount="100000" sheet="1" objects="1" scenarios="1" selectLockedCells="1"/>
  <mergeCells count="16">
    <mergeCell ref="C33:E33"/>
    <mergeCell ref="C21:E21"/>
    <mergeCell ref="C12:G12"/>
    <mergeCell ref="E47:F47"/>
    <mergeCell ref="C13:H13"/>
    <mergeCell ref="C14:H14"/>
    <mergeCell ref="C15:H15"/>
    <mergeCell ref="C16:H16"/>
    <mergeCell ref="C17:H17"/>
    <mergeCell ref="C19:H19"/>
    <mergeCell ref="C2:G2"/>
    <mergeCell ref="B10:D10"/>
    <mergeCell ref="C5:H5"/>
    <mergeCell ref="C6:H6"/>
    <mergeCell ref="C7:H7"/>
    <mergeCell ref="C8:H8"/>
  </mergeCells>
  <conditionalFormatting sqref="D48">
    <cfRule type="top10" dxfId="3" priority="3" rank="1"/>
    <cfRule type="top10" dxfId="2" priority="4" bottom="1" rank="1"/>
  </conditionalFormatting>
  <conditionalFormatting sqref="D50">
    <cfRule type="top10" dxfId="1" priority="1" bottom="1" rank="1"/>
    <cfRule type="top10" dxfId="0" priority="2" rank="1"/>
  </conditionalFormatting>
  <printOptions horizontalCentered="1"/>
  <pageMargins left="0.31496062992125984" right="0.31496062992125984" top="0.74803149606299213" bottom="0.74803149606299213" header="0.31496062992125984" footer="0.31496062992125984"/>
  <pageSetup paperSize="9" scale="91" orientation="landscape" r:id="rId1"/>
  <headerFooter>
    <oddHeader>&amp;L&amp;"Arial,Bold"&amp;12DRAFT&amp;R&amp;"Arial,Bold"&amp;12SLEC 28.06.21
Item 3.2</oddHead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CB74-BA88-4EF1-86AB-5E8C5E464255}">
  <dimension ref="B1:N37"/>
  <sheetViews>
    <sheetView showGridLines="0" showRowColHeaders="0" workbookViewId="0">
      <selection activeCell="D11" sqref="D11:D16 J11:J16 C11:C17 E11:E17 I11:I17 K11:K17 D18:D19 J18:J19 D26:D33 C26:C34 E26:E34 D35"/>
    </sheetView>
  </sheetViews>
  <sheetFormatPr defaultRowHeight="15" x14ac:dyDescent="0.25"/>
  <cols>
    <col min="1" max="1" width="6" style="57" customWidth="1"/>
    <col min="2" max="5" width="13.7109375" style="57" customWidth="1"/>
    <col min="6" max="7" width="9.140625" style="57"/>
    <col min="8" max="11" width="13.7109375" style="57" customWidth="1"/>
    <col min="12" max="12" width="9.140625" style="57"/>
    <col min="13" max="13" width="12.42578125" style="57" bestFit="1" customWidth="1"/>
    <col min="14" max="16384" width="9.140625" style="57"/>
  </cols>
  <sheetData>
    <row r="1" spans="2:12" ht="24.75" customHeight="1" x14ac:dyDescent="0.25"/>
    <row r="2" spans="2:12" x14ac:dyDescent="0.25">
      <c r="B2" s="57" t="s">
        <v>14</v>
      </c>
    </row>
    <row r="3" spans="2:12" x14ac:dyDescent="0.25">
      <c r="B3" s="57" t="s">
        <v>15</v>
      </c>
    </row>
    <row r="4" spans="2:12" x14ac:dyDescent="0.25">
      <c r="B4" s="57" t="s">
        <v>16</v>
      </c>
    </row>
    <row r="5" spans="2:12" x14ac:dyDescent="0.25">
      <c r="B5" s="57" t="s">
        <v>17</v>
      </c>
    </row>
    <row r="6" spans="2:12" x14ac:dyDescent="0.25">
      <c r="B6" s="57" t="s">
        <v>18</v>
      </c>
    </row>
    <row r="7" spans="2:12" ht="15.75" thickBot="1" x14ac:dyDescent="0.3"/>
    <row r="8" spans="2:12" s="61" customFormat="1" x14ac:dyDescent="0.25">
      <c r="B8" s="58" t="s">
        <v>19</v>
      </c>
      <c r="C8" s="59"/>
      <c r="D8" s="59"/>
      <c r="E8" s="59"/>
      <c r="F8" s="59"/>
      <c r="G8" s="59"/>
      <c r="H8" s="59" t="s">
        <v>20</v>
      </c>
      <c r="I8" s="59"/>
      <c r="J8" s="59"/>
      <c r="K8" s="59"/>
      <c r="L8" s="60"/>
    </row>
    <row r="9" spans="2:12" ht="5.25" customHeight="1" x14ac:dyDescent="0.25">
      <c r="B9" s="62"/>
      <c r="L9" s="63"/>
    </row>
    <row r="10" spans="2:12" x14ac:dyDescent="0.25">
      <c r="B10" s="62"/>
      <c r="C10" s="64" t="s">
        <v>7</v>
      </c>
      <c r="D10" s="64" t="s">
        <v>8</v>
      </c>
      <c r="I10" s="64" t="s">
        <v>7</v>
      </c>
      <c r="J10" s="64" t="s">
        <v>8</v>
      </c>
      <c r="L10" s="63"/>
    </row>
    <row r="11" spans="2:12" x14ac:dyDescent="0.25">
      <c r="B11" s="62" t="s">
        <v>21</v>
      </c>
      <c r="C11" s="77">
        <f>'Undergraduate Degree Calculator'!D35</f>
        <v>0</v>
      </c>
      <c r="D11" s="77">
        <f>'Undergraduate Degree Calculator'!E35</f>
        <v>0</v>
      </c>
      <c r="E11" s="78">
        <f>D11*C11</f>
        <v>0</v>
      </c>
      <c r="H11" s="57" t="s">
        <v>21</v>
      </c>
      <c r="I11" s="77">
        <f>'Undergraduate Degree Calculator'!D23</f>
        <v>0</v>
      </c>
      <c r="J11" s="77">
        <f>'Undergraduate Degree Calculator'!E23</f>
        <v>0</v>
      </c>
      <c r="K11" s="78">
        <f>J11*I11</f>
        <v>0</v>
      </c>
      <c r="L11" s="63"/>
    </row>
    <row r="12" spans="2:12" x14ac:dyDescent="0.25">
      <c r="B12" s="62" t="s">
        <v>22</v>
      </c>
      <c r="C12" s="77">
        <f>'Undergraduate Degree Calculator'!D36</f>
        <v>0</v>
      </c>
      <c r="D12" s="77">
        <f>'Undergraduate Degree Calculator'!E36</f>
        <v>0</v>
      </c>
      <c r="E12" s="78">
        <f t="shared" ref="E12:E14" si="0">D12*C12</f>
        <v>0</v>
      </c>
      <c r="H12" s="57" t="s">
        <v>22</v>
      </c>
      <c r="I12" s="77">
        <f>'Undergraduate Degree Calculator'!D24</f>
        <v>0</v>
      </c>
      <c r="J12" s="77">
        <f>'Undergraduate Degree Calculator'!E24</f>
        <v>0</v>
      </c>
      <c r="K12" s="78">
        <f t="shared" ref="K12:K14" si="1">J12*I12</f>
        <v>0</v>
      </c>
      <c r="L12" s="63"/>
    </row>
    <row r="13" spans="2:12" x14ac:dyDescent="0.25">
      <c r="B13" s="62" t="s">
        <v>23</v>
      </c>
      <c r="C13" s="77">
        <f>'Undergraduate Degree Calculator'!D37</f>
        <v>0</v>
      </c>
      <c r="D13" s="77">
        <f>'Undergraduate Degree Calculator'!E37</f>
        <v>0</v>
      </c>
      <c r="E13" s="78">
        <f t="shared" si="0"/>
        <v>0</v>
      </c>
      <c r="H13" s="57" t="s">
        <v>23</v>
      </c>
      <c r="I13" s="77">
        <f>'Undergraduate Degree Calculator'!D25</f>
        <v>0</v>
      </c>
      <c r="J13" s="77">
        <f>'Undergraduate Degree Calculator'!E25</f>
        <v>0</v>
      </c>
      <c r="K13" s="78">
        <f t="shared" si="1"/>
        <v>0</v>
      </c>
      <c r="L13" s="63"/>
    </row>
    <row r="14" spans="2:12" x14ac:dyDescent="0.25">
      <c r="B14" s="62" t="s">
        <v>24</v>
      </c>
      <c r="C14" s="77">
        <f>'Undergraduate Degree Calculator'!D38</f>
        <v>0</v>
      </c>
      <c r="D14" s="77">
        <f>'Undergraduate Degree Calculator'!E38</f>
        <v>0</v>
      </c>
      <c r="E14" s="78">
        <f t="shared" si="0"/>
        <v>0</v>
      </c>
      <c r="H14" s="57" t="s">
        <v>24</v>
      </c>
      <c r="I14" s="77">
        <f>'Undergraduate Degree Calculator'!D26</f>
        <v>0</v>
      </c>
      <c r="J14" s="77">
        <f>'Undergraduate Degree Calculator'!E26</f>
        <v>0</v>
      </c>
      <c r="K14" s="78">
        <f t="shared" si="1"/>
        <v>0</v>
      </c>
      <c r="L14" s="63"/>
    </row>
    <row r="15" spans="2:12" x14ac:dyDescent="0.25">
      <c r="B15" s="62" t="s">
        <v>25</v>
      </c>
      <c r="C15" s="77">
        <f>'Undergraduate Degree Calculator'!D39</f>
        <v>0</v>
      </c>
      <c r="D15" s="77">
        <f>'Undergraduate Degree Calculator'!E39</f>
        <v>0</v>
      </c>
      <c r="E15" s="78">
        <f>D15*C15</f>
        <v>0</v>
      </c>
      <c r="H15" s="57" t="s">
        <v>25</v>
      </c>
      <c r="I15" s="77">
        <f>'Undergraduate Degree Calculator'!D27</f>
        <v>0</v>
      </c>
      <c r="J15" s="77">
        <f>'Undergraduate Degree Calculator'!E27</f>
        <v>0</v>
      </c>
      <c r="K15" s="78">
        <f>J15*I15</f>
        <v>0</v>
      </c>
      <c r="L15" s="63"/>
    </row>
    <row r="16" spans="2:12" x14ac:dyDescent="0.25">
      <c r="B16" s="62" t="s">
        <v>26</v>
      </c>
      <c r="C16" s="77">
        <f>'Undergraduate Degree Calculator'!D40</f>
        <v>0</v>
      </c>
      <c r="D16" s="77">
        <f>'Undergraduate Degree Calculator'!E40</f>
        <v>0</v>
      </c>
      <c r="E16" s="78">
        <f>D16*C16</f>
        <v>0</v>
      </c>
      <c r="H16" s="57" t="s">
        <v>26</v>
      </c>
      <c r="I16" s="77">
        <f>'Undergraduate Degree Calculator'!D28</f>
        <v>0</v>
      </c>
      <c r="J16" s="77">
        <f>'Undergraduate Degree Calculator'!E28</f>
        <v>0</v>
      </c>
      <c r="K16" s="78">
        <f>J16*I16</f>
        <v>0</v>
      </c>
      <c r="L16" s="63"/>
    </row>
    <row r="17" spans="2:14" x14ac:dyDescent="0.25">
      <c r="B17" s="62" t="s">
        <v>27</v>
      </c>
      <c r="C17" s="77">
        <f>SUM(C11:C16)</f>
        <v>0</v>
      </c>
      <c r="D17" s="65"/>
      <c r="E17" s="78">
        <f>SUM(E11:E16)</f>
        <v>0</v>
      </c>
      <c r="H17" s="57" t="s">
        <v>27</v>
      </c>
      <c r="I17" s="77">
        <f>SUM(I11:I16)</f>
        <v>0</v>
      </c>
      <c r="J17" s="65"/>
      <c r="K17" s="78">
        <f>SUM(K11:K16)</f>
        <v>0</v>
      </c>
      <c r="L17" s="63"/>
    </row>
    <row r="18" spans="2:14" x14ac:dyDescent="0.25">
      <c r="B18" s="62"/>
      <c r="C18" s="57" t="s">
        <v>28</v>
      </c>
      <c r="D18" s="79" t="e">
        <f>E17/C17</f>
        <v>#DIV/0!</v>
      </c>
      <c r="I18" s="57" t="s">
        <v>28</v>
      </c>
      <c r="J18" s="79" t="e">
        <f>K17/I17</f>
        <v>#DIV/0!</v>
      </c>
      <c r="L18" s="63"/>
    </row>
    <row r="19" spans="2:14" x14ac:dyDescent="0.25">
      <c r="B19" s="62"/>
      <c r="C19" s="66">
        <v>0.7</v>
      </c>
      <c r="D19" s="79" t="e">
        <f>D18*C19</f>
        <v>#DIV/0!</v>
      </c>
      <c r="I19" s="66">
        <v>0.3</v>
      </c>
      <c r="J19" s="79" t="e">
        <f>J18*I19</f>
        <v>#DIV/0!</v>
      </c>
      <c r="L19" s="63"/>
    </row>
    <row r="20" spans="2:14" ht="8.25" customHeight="1" thickBot="1" x14ac:dyDescent="0.3">
      <c r="B20" s="67"/>
      <c r="C20" s="68"/>
      <c r="D20" s="69"/>
      <c r="E20" s="70"/>
      <c r="F20" s="68"/>
      <c r="G20" s="68"/>
      <c r="H20" s="68"/>
      <c r="I20" s="68"/>
      <c r="J20" s="69"/>
      <c r="K20" s="70"/>
      <c r="L20" s="71"/>
      <c r="N20" s="72"/>
    </row>
    <row r="21" spans="2:14" s="61" customFormat="1" x14ac:dyDescent="0.25">
      <c r="D21" s="73"/>
      <c r="E21" s="74"/>
      <c r="J21" s="73"/>
      <c r="K21" s="74"/>
      <c r="N21" s="74"/>
    </row>
    <row r="22" spans="2:14" s="61" customFormat="1" x14ac:dyDescent="0.25">
      <c r="B22" s="57" t="s">
        <v>29</v>
      </c>
    </row>
    <row r="23" spans="2:14" ht="6" customHeight="1" thickBot="1" x14ac:dyDescent="0.3"/>
    <row r="24" spans="2:14" x14ac:dyDescent="0.25">
      <c r="B24" s="58" t="s">
        <v>30</v>
      </c>
      <c r="C24" s="75"/>
      <c r="D24" s="75"/>
      <c r="E24" s="75"/>
      <c r="F24" s="76"/>
    </row>
    <row r="25" spans="2:14" x14ac:dyDescent="0.25">
      <c r="B25" s="62"/>
      <c r="C25" s="64" t="s">
        <v>7</v>
      </c>
      <c r="D25" s="64" t="s">
        <v>8</v>
      </c>
      <c r="F25" s="63"/>
    </row>
    <row r="26" spans="2:14" x14ac:dyDescent="0.25">
      <c r="B26" s="62" t="s">
        <v>21</v>
      </c>
      <c r="C26" s="77">
        <f>'Undergraduate Degree Calculator'!D35</f>
        <v>0</v>
      </c>
      <c r="D26" s="77">
        <f>'Undergraduate Degree Calculator'!E35</f>
        <v>0</v>
      </c>
      <c r="E26" s="78">
        <f>D26*C26</f>
        <v>0</v>
      </c>
      <c r="F26" s="63"/>
    </row>
    <row r="27" spans="2:14" x14ac:dyDescent="0.25">
      <c r="B27" s="62" t="s">
        <v>22</v>
      </c>
      <c r="C27" s="77">
        <f>'Undergraduate Degree Calculator'!D36</f>
        <v>0</v>
      </c>
      <c r="D27" s="77">
        <f>'Undergraduate Degree Calculator'!E36</f>
        <v>0</v>
      </c>
      <c r="E27" s="78">
        <f t="shared" ref="E27:E33" si="2">D27*C27</f>
        <v>0</v>
      </c>
      <c r="F27" s="63"/>
    </row>
    <row r="28" spans="2:14" x14ac:dyDescent="0.25">
      <c r="B28" s="62" t="s">
        <v>23</v>
      </c>
      <c r="C28" s="77">
        <f>'Undergraduate Degree Calculator'!D37</f>
        <v>0</v>
      </c>
      <c r="D28" s="77">
        <f>'Undergraduate Degree Calculator'!E37</f>
        <v>0</v>
      </c>
      <c r="E28" s="78">
        <f t="shared" si="2"/>
        <v>0</v>
      </c>
      <c r="F28" s="63"/>
    </row>
    <row r="29" spans="2:14" x14ac:dyDescent="0.25">
      <c r="B29" s="62" t="s">
        <v>24</v>
      </c>
      <c r="C29" s="77">
        <f>'Undergraduate Degree Calculator'!D38</f>
        <v>0</v>
      </c>
      <c r="D29" s="77">
        <f>'Undergraduate Degree Calculator'!E38</f>
        <v>0</v>
      </c>
      <c r="E29" s="78">
        <f t="shared" si="2"/>
        <v>0</v>
      </c>
      <c r="F29" s="63"/>
    </row>
    <row r="30" spans="2:14" x14ac:dyDescent="0.25">
      <c r="B30" s="62" t="s">
        <v>25</v>
      </c>
      <c r="C30" s="77">
        <f>'Undergraduate Degree Calculator'!D39</f>
        <v>0</v>
      </c>
      <c r="D30" s="77">
        <f>'Undergraduate Degree Calculator'!E39</f>
        <v>0</v>
      </c>
      <c r="E30" s="78">
        <f t="shared" si="2"/>
        <v>0</v>
      </c>
      <c r="F30" s="63"/>
    </row>
    <row r="31" spans="2:14" x14ac:dyDescent="0.25">
      <c r="B31" s="62" t="s">
        <v>26</v>
      </c>
      <c r="C31" s="77">
        <f>'Undergraduate Degree Calculator'!D40</f>
        <v>0</v>
      </c>
      <c r="D31" s="77">
        <f>'Undergraduate Degree Calculator'!E40</f>
        <v>0</v>
      </c>
      <c r="E31" s="78">
        <f t="shared" si="2"/>
        <v>0</v>
      </c>
      <c r="F31" s="63"/>
    </row>
    <row r="32" spans="2:14" x14ac:dyDescent="0.25">
      <c r="B32" s="62" t="s">
        <v>31</v>
      </c>
      <c r="C32" s="77">
        <f>'Undergraduate Degree Calculator'!D41</f>
        <v>0</v>
      </c>
      <c r="D32" s="77">
        <f>'Undergraduate Degree Calculator'!E41</f>
        <v>0</v>
      </c>
      <c r="E32" s="78">
        <f t="shared" si="2"/>
        <v>0</v>
      </c>
      <c r="F32" s="63"/>
    </row>
    <row r="33" spans="2:6" x14ac:dyDescent="0.25">
      <c r="B33" s="62" t="s">
        <v>32</v>
      </c>
      <c r="C33" s="77">
        <f>'Undergraduate Degree Calculator'!D42</f>
        <v>0</v>
      </c>
      <c r="D33" s="77">
        <f>'Undergraduate Degree Calculator'!E42</f>
        <v>0</v>
      </c>
      <c r="E33" s="78">
        <f t="shared" si="2"/>
        <v>0</v>
      </c>
      <c r="F33" s="63"/>
    </row>
    <row r="34" spans="2:6" x14ac:dyDescent="0.25">
      <c r="B34" s="62" t="s">
        <v>27</v>
      </c>
      <c r="C34" s="77">
        <f>SUM(C26:C33)</f>
        <v>0</v>
      </c>
      <c r="D34" s="65"/>
      <c r="E34" s="78">
        <f>SUM(E26:E33)</f>
        <v>0</v>
      </c>
      <c r="F34" s="63"/>
    </row>
    <row r="35" spans="2:6" x14ac:dyDescent="0.25">
      <c r="B35" s="62"/>
      <c r="C35" s="57" t="s">
        <v>28</v>
      </c>
      <c r="D35" s="79" t="e">
        <f>E34/C34</f>
        <v>#DIV/0!</v>
      </c>
      <c r="F35" s="63"/>
    </row>
    <row r="36" spans="2:6" ht="8.25" customHeight="1" thickBot="1" x14ac:dyDescent="0.3">
      <c r="B36" s="67"/>
      <c r="C36" s="68"/>
      <c r="D36" s="69"/>
      <c r="E36" s="70"/>
      <c r="F36" s="71"/>
    </row>
    <row r="37" spans="2:6" s="61" customFormat="1" x14ac:dyDescent="0.25"/>
  </sheetData>
  <sheetProtection algorithmName="SHA-512" hashValue="DDNSsHVL/z+U787Tf7cMqDJSN8wcKKj64uJGOGeNPZ3pUC9kuS+voIA6mOva0yz3KLgEWbU3+2kEgEKF0Wzu6w==" saltValue="0NvgdrmC625zXgvZn9iG2Q==" spinCount="100000" sheet="1" objects="1" scenarios="1" selectLockedCells="1" selectUnlockedCells="1"/>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DAACD7E4500542B89F51017FFD1227" ma:contentTypeVersion="4" ma:contentTypeDescription="Create a new document." ma:contentTypeScope="" ma:versionID="0c5e1401ab170c03d7b7e6d34a079621">
  <xsd:schema xmlns:xsd="http://www.w3.org/2001/XMLSchema" xmlns:xs="http://www.w3.org/2001/XMLSchema" xmlns:p="http://schemas.microsoft.com/office/2006/metadata/properties" xmlns:ns2="40254a96-2c3a-47ed-b3bf-08cc96c7aa02" targetNamespace="http://schemas.microsoft.com/office/2006/metadata/properties" ma:root="true" ma:fieldsID="e345b8bd508596ca4c7d02c9ed05f0d6" ns2:_="">
    <xsd:import namespace="40254a96-2c3a-47ed-b3bf-08cc96c7aa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54a96-2c3a-47ed-b3bf-08cc96c7a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FD168C-8B86-4308-A889-685A6C185D63}">
  <ds:schemaRefs>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40254a96-2c3a-47ed-b3bf-08cc96c7aa02"/>
    <ds:schemaRef ds:uri="http://schemas.microsoft.com/office/2006/metadata/properties"/>
  </ds:schemaRefs>
</ds:datastoreItem>
</file>

<file path=customXml/itemProps2.xml><?xml version="1.0" encoding="utf-8"?>
<ds:datastoreItem xmlns:ds="http://schemas.openxmlformats.org/officeDocument/2006/customXml" ds:itemID="{2314AE55-67AB-4364-8DE2-E3E4C9EBC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54a96-2c3a-47ed-b3bf-08cc96c7a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E87AE-2980-4779-8684-EB971045D2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Undergraduate Degree Calculator</vt:lpstr>
      <vt:lpstr>Background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Norman, Caroline</dc:creator>
  <cp:keywords/>
  <dc:description/>
  <cp:lastModifiedBy>Hyman, Sue</cp:lastModifiedBy>
  <cp:revision/>
  <cp:lastPrinted>2021-06-23T14:09:01Z</cp:lastPrinted>
  <dcterms:created xsi:type="dcterms:W3CDTF">2021-05-06T09:00:26Z</dcterms:created>
  <dcterms:modified xsi:type="dcterms:W3CDTF">2022-10-18T09:39:53Z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0x010100E6DAACD7E4500542B89F51017FFD1227</vt:lpwstr>
  </property>
</Properties>
</file>